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4\TASA REPOSICIÓN ORDINARIA TRO24\0. Documentos preparación\0.2 Declaración Responsable\TRO24 B2\GODOY\"/>
    </mc:Choice>
  </mc:AlternateContent>
  <xr:revisionPtr revIDLastSave="0" documentId="13_ncr:1_{950D2B88-226A-41FD-B10F-DECD7BFC72AA}" xr6:coauthVersionLast="47" xr6:coauthVersionMax="47" xr10:uidLastSave="{00000000-0000-0000-0000-000000000000}"/>
  <workbookProtection workbookAlgorithmName="SHA-512" workbookHashValue="jlI0ohsqkuSCqd+qkpNpKvHGY4hbQBgzhpm4DlEmWk7CHexLGXJ8aCrHOKuNRTf+471ozNGUTvPV0WL287HhbQ==" workbookSaltValue="HdVo25rRI0pNW67hKRX3qQ==" workbookSpinCount="100000" lockStructure="1"/>
  <bookViews>
    <workbookView xWindow="28680" yWindow="-120" windowWidth="29040" windowHeight="15840" xr2:uid="{00000000-000D-0000-FFFF-FFFF00000000}"/>
  </bookViews>
  <sheets>
    <sheet name="Declaración responsable" sheetId="10" r:id="rId1"/>
    <sheet name="Bloque 2 TRO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'Bloque 2 TRO24'!$A$1:$F$19</definedName>
    <definedName name="_xlnm._FilterDatabase">#REF!</definedName>
    <definedName name="_xlnm.Print_Area" localSheetId="1">'Bloque 2 TRO24'!$A$1:$E$19</definedName>
    <definedName name="_xlnm.Print_Area" localSheetId="0">'Declaración responsable'!$A$1:$L$82</definedName>
    <definedName name="azul" localSheetId="1">#REF!</definedName>
    <definedName name="azul">#REF!</definedName>
    <definedName name="B" localSheetId="1">#REF!</definedName>
    <definedName name="B">#REF!</definedName>
    <definedName name="B381G55">'[1]TOTAL LISTADO'!#REF!</definedName>
    <definedName name="bloque">#REF!</definedName>
    <definedName name="caracteriza" localSheetId="1">#REF!</definedName>
    <definedName name="caracteriza">#REF!</definedName>
    <definedName name="casa">#REF!</definedName>
    <definedName name="CRITERIO" localSheetId="1">[2]SALIDA!#REF!</definedName>
    <definedName name="CRITERIO">[3]SALIDA!#REF!</definedName>
    <definedName name="dato" localSheetId="1">#REF!</definedName>
    <definedName name="dato">#REF!</definedName>
    <definedName name="eleccion">'[4]ELECCIÓN BLOQUE'!$1:$1048576</definedName>
    <definedName name="entre">#REF!</definedName>
    <definedName name="excel">#REF!</definedName>
    <definedName name="gerencia">#REF!</definedName>
    <definedName name="gt" localSheetId="1">#REF!</definedName>
    <definedName name="gt">#REF!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'Bloque 2 TRO24'!$1:$1048576</definedName>
    <definedName name="lista">#REF!</definedName>
    <definedName name="listado" localSheetId="1">#REF!</definedName>
    <definedName name="listado">#REF!</definedName>
    <definedName name="loca">#REF!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'[6]TRAGSA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#REF!</definedName>
    <definedName name="TC">#REF!</definedName>
    <definedName name="titulo" localSheetId="1">#REF!</definedName>
    <definedName name="titulo">#REF!</definedName>
    <definedName name="_xlnm.Print_Titles" localSheetId="1">'Bloque 2 TRO24'!$1:$1</definedName>
    <definedName name="tragsa" localSheetId="1">#REF!</definedName>
    <definedName name="tragsa">#REF!</definedName>
    <definedName name="TRAGSATEC">#REF!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<sst xmlns="http://schemas.openxmlformats.org/spreadsheetml/2006/main" count="182" uniqueCount="138">
  <si>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</si>
  <si>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</si>
  <si>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</si>
  <si>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</si>
  <si>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</si>
  <si>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</si>
  <si>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</si>
  <si>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</si>
  <si>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</si>
  <si>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</si>
  <si>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</si>
  <si>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</si>
  <si>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</si>
  <si>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</si>
  <si>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</si>
  <si>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</si>
  <si>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</si>
  <si>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</si>
  <si>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</si>
  <si>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</si>
  <si>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</si>
  <si>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</si>
  <si>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</si>
  <si>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</si>
  <si>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</si>
  <si>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</si>
  <si>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</si>
  <si>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</si>
  <si>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</si>
  <si>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</si>
  <si>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</si>
  <si>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</si>
  <si>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</si>
  <si>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</si>
  <si>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</si>
  <si>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</si>
  <si>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</si>
  <si>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</si>
  <si>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</si>
  <si>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</si>
  <si>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</si>
  <si>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</si>
  <si>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</si>
  <si>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</si>
  <si>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</si>
  <si>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</si>
  <si>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</si>
  <si>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</si>
  <si>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</si>
  <si>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</si>
  <si>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</si>
  <si>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</si>
  <si>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</si>
  <si>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</si>
  <si>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</si>
  <si>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</si>
  <si>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</si>
  <si>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</si>
  <si>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</si>
  <si>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</si>
  <si>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</si>
  <si>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</si>
  <si>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</si>
  <si>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 xml:space="preserve">Asistente 2 </t>
  </si>
  <si>
    <t>Auxiliar de topografía</t>
  </si>
  <si>
    <t>G. SERVICIOS TECNICOS</t>
  </si>
  <si>
    <t>Valencia</t>
  </si>
  <si>
    <t>Economista especializado en evaluación de políticas públicas</t>
  </si>
  <si>
    <t>G. ECONOMÍA Y POLÍTICA DEL TRANSPORTE</t>
  </si>
  <si>
    <t>G. MEDIO AMBIENTE Y TERRITORIO</t>
  </si>
  <si>
    <t>G. ADMINISTRACIÓN JUDICIAL ELECTRÓNICA</t>
  </si>
  <si>
    <t>G. EXPLOTACIÓN Y SOPORTE TI</t>
  </si>
  <si>
    <t>Administrador/a de Sistemas Cloud</t>
  </si>
  <si>
    <t>Asistente de apoyo para la conservación y explotación de carreteras</t>
  </si>
  <si>
    <t>G. CONSERVACIÓN DE CARRETERAS Y TECNOLOGÍA DE VÍA</t>
  </si>
  <si>
    <t>Asistente 3</t>
  </si>
  <si>
    <t>G. MANTENIMIENTO DE ALTA VELOCIDAD</t>
  </si>
  <si>
    <t>Técnico/a en Gestión de Bases de Mantenimiento</t>
  </si>
  <si>
    <t>Asistente Técnico de Suministros</t>
  </si>
  <si>
    <t>Técnico/a Gestión Contratos de Suministros</t>
  </si>
  <si>
    <t>G. COORDINACIÓN PERSONAL APOYO AGE</t>
  </si>
  <si>
    <t>G. SEGURIDAD TERRESTRE Y PROTECCIÓN CIVIL</t>
  </si>
  <si>
    <t>G. SEÑALIZACIÓN FERROVIARIA</t>
  </si>
  <si>
    <t>Técnico/a en Asistencia Técnica a Obras de Señalización Ferroviaria</t>
  </si>
  <si>
    <t>Técnico/a RRHH y seguridad corporativa</t>
  </si>
  <si>
    <t>Más de cuatro años de experiencia en posiciones de asesoramiento jurídico en materia de protección de datos.
Estar en posesión del Certificado de Delegado/a de Protección de Datos de acuerdo con el esquema de la AEPD.</t>
  </si>
  <si>
    <t>X</t>
  </si>
  <si>
    <t>de 2025.</t>
  </si>
  <si>
    <r>
      <rPr>
        <b/>
        <sz val="12"/>
        <color rgb="FF1A4488"/>
        <rFont val="Poppins regular"/>
      </rPr>
      <t xml:space="preserve">DECLARO BAJO MI RESPONSABILIDAD:
</t>
    </r>
    <r>
      <rPr>
        <sz val="12"/>
        <color rgb="FF1A4488"/>
        <rFont val="Poppins regular"/>
      </rPr>
      <t>Que cumplo con los requisitos exigidos de la convocatoria publicada el 3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</si>
  <si>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La fecha a considerar para la valoración de los méritos será la fecha de finalización del plazo de presentación de solicitudes (23/02/2025).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24/02/2020 deberá indicar esta fecha en la columna "Fecha desde", dado que solo se valorarán los últimos 5 años. 
- En caso de que la persona mantenga vinculación laboral a fecha de finalización de plazo de solicitudes (23/02/2025), deberá indicar ésta como fecha en la columna "Fecha hasta", dado que solo se valorarán las fechas comprendidas en el rango de 5 años.</t>
  </si>
  <si>
    <t>TRO24-R-EXO-016</t>
  </si>
  <si>
    <t>1 año de experiencia con AutoCAD y herramientas informáticas.
Carnet de conducir.
1 año de experiencia realizando trabajos en entorno ferroviario.</t>
  </si>
  <si>
    <t>TRO24-R-ECE-005</t>
  </si>
  <si>
    <t xml:space="preserve">Al menos un año de experiencia profesional global desde el año de Titulación referida en el apartado 2.1.
Al menos un año de experiencia profesional realizando las funciones descritas en el apartado 1.14.	</t>
  </si>
  <si>
    <t>TRO24-R-ECE-010</t>
  </si>
  <si>
    <t>Técnico/a en contaminación acústica</t>
  </si>
  <si>
    <t>Experiencia de al menos 6 meses en las funciones descritas.
Experiencia de al menos 6 meses en el manejo de software de simulación acústica AEDT.
Experiencia de al menos 6 meses en el manejo de ArcGIS.</t>
  </si>
  <si>
    <t>TRO24-ECS-034</t>
  </si>
  <si>
    <t>Director/aTécnico/a  Iniciativas Gestión  Procesal Ministerio de Justicia</t>
  </si>
  <si>
    <t>Gerente 3</t>
  </si>
  <si>
    <t>Al menos 5 años de experiencia como Jefe/a de proyecto, realizando actividades  para la gestión y supervisión de proyectos TI y desarrollo de software.
Al menos 6 meses de experiencia en el desarrollo de proyectos para la transformación digital de la Administración de Justicia.
Al menos 6 meses de experiencia realizando tareas para la dirección técnica de iniciativas enmarcadas en el ámbito de la Gestión Procesal para el Ministerio de Justicia en relación con la gestión técnica de las siguientes iniciativas: Visor de Expediente Judicial Electrónico HORUS, Agendas, Sistema de Archivo, Textualización de Grabaciones y Oficina de Atención a Víctimas.
Al menos 6 meses de experiencia participando en la realización de actividades para la planificación, seguimiento e implantación de proyectos en el Ministerio de Justicia desarrollando una coordinación e interlocución directa entre los diferentes equipos: QA, Seguridad, Gestión de Usuarios, Sistemas, Integración Continua, Despliegues, Esquema Compartido de Datos y BBDD.
Al menos 5 años de experiencia en la coordinación y supervisión de análisis funcionales y orgánicos, así como en la supervisión de desarrollos de software implementados con tecnología Java y Oracle.</t>
  </si>
  <si>
    <t>TRO24-R-ECS-033</t>
  </si>
  <si>
    <t>Desarrollador/a aplicaciones junior</t>
  </si>
  <si>
    <t>Al menos 2 años de experiencia desarrollando aplicaciones front con VUE y Javascript.
Al menos 2 años de experiencia desarrollando aplicaciones back con .NET core usando el lenguaje de programación C# con SQL Server y Entity Framework core.
Al menos 2 años de experiencia trabajando con Microsoft SQL Server.
Al menos 2 años de experiencia utilizando las herramientas: Visual Studio, Visual Studio Code, Microsoft SQL Server Management Studio y Postman.
Al menos 1 año de experiencia en la Administración Pública.</t>
  </si>
  <si>
    <t>TRO24-R-ECS-019</t>
  </si>
  <si>
    <t>TRO24-R-EEM-004</t>
  </si>
  <si>
    <t>Al menos 3 años de experiencia como asistente de apoyo para la conservación y explotación de carreteras.</t>
  </si>
  <si>
    <t>TRO24-R-EEM-009</t>
  </si>
  <si>
    <t>Técnico/a para la conservación y explotación de carreteras</t>
  </si>
  <si>
    <t>Al menos 6 meses de experiencia como asistente de apoyo para la conservación y explotación de carreteras.</t>
  </si>
  <si>
    <t>TRO24-R-EEM-011</t>
  </si>
  <si>
    <t>Al menos 18 meses de experiencia en obras ferroviarias de infraestructura y vía de AV.
Nivel de inglés B1.
Disponibilidad para viajar, el puesto requiere desplazamientos y/o traslados a Arabia Saudí.</t>
  </si>
  <si>
    <t>TRO24-R-EEW-022</t>
  </si>
  <si>
    <t>G. ASISTENCIAS TÉCNICAS FERROVIARIAS</t>
  </si>
  <si>
    <t>Certificado Microsoft Excel Specialist.
Al menos 12 meses de experiencia en puestos similares al ofertado.</t>
  </si>
  <si>
    <t>TRO24-R-EEW-024</t>
  </si>
  <si>
    <t>Al menos 12 meses de experiencia en puestos similares al ofertado.</t>
  </si>
  <si>
    <t>TRO24-R-EEW-014</t>
  </si>
  <si>
    <t>Director/a de Ejecucion de obras de Edificación</t>
  </si>
  <si>
    <t>G. OBRAS DE EDIFICACIÓN</t>
  </si>
  <si>
    <t>Al menos 8 años de experiencia profesional global desde el año de Titulación referida en el apartado 2.1.
Al menos 1 año de experiencia global en el sector de la Ingeniería/ Consultoría del Transporte y/o Tecnologías de la Información.
Al menos  1 año de experiencia realizando tareas de Dirección Facultativa en obras de edificación del sector ferroviario.
Al menos 6 años de experiencia en proyectos y/u obras de edificación.</t>
  </si>
  <si>
    <t>TRO24-EEW-031</t>
  </si>
  <si>
    <t>Especialista técnico/a para control y seguimiento de contratos de carreteras.</t>
  </si>
  <si>
    <t>G. PMO Y DIRECCIONES DE OBRA</t>
  </si>
  <si>
    <t>Al menos veinte (20) años de experiencia profesional global desde el año de Titulación referida en el apartado 2.1.
Al menos dieciséis (16) meses de experiencia global en el sector de la Ingeniería/ Consultoría del Transporte y/o Tecnologías de la Información.
Al menos dieciséis (16) meses de experiencia como técnico/a para control y seguimiento de contratos para conservación de activos, carreteras.
Al menos diez (10 ) años de experiencias trabajando en obra.</t>
  </si>
  <si>
    <t>TRO24-R-EEP-001</t>
  </si>
  <si>
    <t>Técnico/a de Apoyo en Cliente ADIF para el  Desarrollo y Dirección de Planificación Funcional de Edificación/Arquitectura de Estaciones.</t>
  </si>
  <si>
    <t>Al menos cinco años de experiencia Global y en el desarrollo de Edificación terciaria. 
Más de 10 meses de experiencia en las funciones específicas detalladas en el apartado 1:14.
Más de cuatro años con manejo de herramientas como AutoCAD, Indesing, Photoshop,REVIT ARQ, V-Ray/Lumion. Manejo avanzado de herramientas como Illustrator, NavisWorks, REVIT MEP, V-Ray/Lumion.</t>
  </si>
  <si>
    <t>TRO24-R-EEW-016</t>
  </si>
  <si>
    <t>Técnico/a de Edificación.</t>
  </si>
  <si>
    <t>Al menos 4  años de experiencia profesional global desde el año de  Titulación referida en el apartado 2.1.
Al menos 4  años de experiencia global  en el sector de la Ingeniería/ Consultoría del Transporte y/o Tecnologías de la Información.
Al menos 1 años de experiencia en control y gestión de fondos MRR en el sector ferroviario.
Al menos 2 años en control de obras y contratos ferroviarios.</t>
  </si>
  <si>
    <t>TRO24-ESR-014</t>
  </si>
  <si>
    <t>Técnico/a en diseño de infraestructuras</t>
  </si>
  <si>
    <t>Más de un año de experiencia realizando las funciones relativas al puesto.
Experiencia en el uso de software de simulaciones de evacuación.</t>
  </si>
  <si>
    <t>TRO24-R-ESS-011</t>
  </si>
  <si>
    <t>Al menos seis meses de experiencia en obras y/o mantenimiento de sistemas de señalización ferroviaria.</t>
  </si>
  <si>
    <t>TRO24-R-OPA-001</t>
  </si>
  <si>
    <t xml:space="preserve">Experiencia:
 - Al menos 2 años de experiencia en administración de sistemas Windows.
 - Al menos 2 años de experiencia en administración de entornos Cloud.
Certificaciones:
 - Certificación Microsoft Azure Fundamentals (AZ-900)
 - Certificación Microsoft Azure Administrator Associate (AZ-104)
 - Certificación Designing Microsoft Azure Infrastructure Solutions (AZ-305)
 - Nutanix Certified Associate (NCA)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</si>
</sst>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2"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rgb="FF92D050"/>
        <bgColor indexed="64"/>
      </patternFill>
    </fill>
    <fill>
      <patternFill patternType="solid">
        <fgColor theme="0"/>
        <bgColor theme="0"/>
      </patternFill>
    </fill>
    <fill>
      <patternFill patternType="solid">
        <fgColor theme="7" tint="0.59999389629810485"/>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8">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cellStyleXfs>
  <cellXfs count="193">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9" borderId="0" xfId="0" applyFont="1" applyFill="1"/>
    <xf numFmtId="0" fontId="8" fillId="9" borderId="0" xfId="0" applyFont="1" applyFill="1" applyProtection="1">
      <protection hidden="1"/>
    </xf>
    <xf numFmtId="0" fontId="8" fillId="9" borderId="0" xfId="0" applyFont="1" applyFill="1"/>
    <xf numFmtId="0" fontId="8" fillId="7" borderId="0" xfId="0" applyFont="1" applyFill="1" applyAlignment="1" applyProtection="1">
      <alignment horizontal="left" vertical="top"/>
      <protection hidden="1"/>
    </xf>
    <xf numFmtId="0" fontId="8" fillId="9" borderId="0" xfId="0" applyFont="1" applyFill="1" applyAlignment="1">
      <alignment horizontal="left" vertical="center"/>
    </xf>
    <xf numFmtId="0" fontId="8" fillId="9" borderId="0" xfId="0" applyFont="1" applyFill="1" applyAlignment="1">
      <alignment wrapText="1"/>
    </xf>
    <xf numFmtId="0" fontId="17" fillId="9" borderId="0" xfId="0" applyFont="1" applyFill="1" applyAlignment="1">
      <alignment horizontal="left" wrapText="1"/>
    </xf>
    <xf numFmtId="0" fontId="18" fillId="9"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applyAlignment="1">
      <alignment horizontal="center" vertical="center"/>
    </xf>
    <xf numFmtId="0" fontId="1" fillId="0" borderId="0" xfId="7"/>
    <xf numFmtId="49" fontId="37" fillId="8" borderId="46" xfId="7" applyNumberFormat="1" applyFont="1" applyFill="1" applyBorder="1" applyAlignment="1">
      <alignment horizontal="center" vertical="center" wrapText="1"/>
    </xf>
    <xf numFmtId="0" fontId="1" fillId="0" borderId="0" xfId="7" applyAlignment="1">
      <alignment vertical="center" wrapText="1"/>
    </xf>
    <xf numFmtId="0" fontId="37" fillId="10" borderId="48" xfId="7" applyFont="1" applyFill="1" applyBorder="1" applyAlignment="1">
      <alignment horizontal="center" vertical="center" wrapText="1"/>
    </xf>
    <xf numFmtId="0" fontId="41" fillId="0" borderId="46" xfId="7" applyFont="1" applyBorder="1" applyAlignment="1">
      <alignment horizontal="center" vertical="center"/>
    </xf>
    <xf numFmtId="0" fontId="38" fillId="0" borderId="49" xfId="7" applyFont="1" applyBorder="1" applyAlignment="1">
      <alignment horizontal="center" vertical="center" wrapText="1"/>
    </xf>
    <xf numFmtId="0" fontId="38" fillId="0" borderId="46" xfId="7" applyFont="1" applyBorder="1" applyAlignment="1">
      <alignment horizontal="center" vertical="center" wrapText="1"/>
    </xf>
    <xf numFmtId="0" fontId="36" fillId="0" borderId="46" xfId="7" applyFont="1" applyBorder="1" applyAlignment="1">
      <alignment horizontal="center" vertical="center" wrapText="1"/>
    </xf>
    <xf numFmtId="0" fontId="38" fillId="0" borderId="49" xfId="7" applyFont="1" applyBorder="1" applyAlignment="1">
      <alignment horizontal="left" vertical="center" wrapText="1"/>
    </xf>
    <xf numFmtId="0" fontId="38" fillId="0" borderId="0" xfId="7" applyFont="1" applyAlignment="1">
      <alignment horizontal="center" vertical="center" wrapText="1"/>
    </xf>
    <xf numFmtId="0" fontId="41" fillId="8" borderId="46" xfId="7" applyFont="1" applyFill="1" applyBorder="1" applyAlignment="1">
      <alignment horizontal="center" vertical="center"/>
    </xf>
    <xf numFmtId="0" fontId="38" fillId="8" borderId="46" xfId="7" applyFont="1" applyFill="1" applyBorder="1" applyAlignment="1">
      <alignment horizontal="center"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8">
    <cellStyle name="Hipervínculo" xfId="2" builtinId="8"/>
    <cellStyle name="Normal" xfId="0" builtinId="0"/>
    <cellStyle name="Normal 2" xfId="1" xr:uid="{4E127A21-6021-41E6-AD6A-60555363359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B09A7248-629D-4C8F-99BF-5D2BD957C45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V15" sqref="V15"/>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5" t="s">
        <v>32</v>
      </c>
      <c r="B3" s="146"/>
      <c r="C3" s="146"/>
      <c r="D3" s="146"/>
      <c r="E3" s="146"/>
      <c r="F3" s="146"/>
      <c r="G3" s="146"/>
      <c r="H3" s="146"/>
      <c r="I3" s="146"/>
      <c r="J3" s="146"/>
      <c r="K3" s="136"/>
      <c r="L3" s="137"/>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8" t="s">
        <v>14</v>
      </c>
      <c r="B5" s="139"/>
      <c r="C5" s="139"/>
      <c r="D5" s="139"/>
      <c r="E5" s="139"/>
      <c r="F5" s="139"/>
      <c r="G5" s="139"/>
      <c r="H5" s="139"/>
      <c r="I5" s="139"/>
      <c r="J5" s="139"/>
      <c r="K5" s="143"/>
      <c r="L5" s="144"/>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5" t="s">
        <v>15</v>
      </c>
      <c r="B6" s="163"/>
      <c r="C6" s="163"/>
      <c r="D6" s="163" t="s">
        <v>31</v>
      </c>
      <c r="E6" s="163"/>
      <c r="F6" s="3" t="s">
        <v>19</v>
      </c>
      <c r="G6" s="157" t="s">
        <v>16</v>
      </c>
      <c r="H6" s="158"/>
      <c r="I6" s="159"/>
      <c r="J6" s="3" t="s">
        <v>17</v>
      </c>
      <c r="K6" s="163" t="s">
        <v>18</v>
      </c>
      <c r="L6" s="166"/>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77"/>
      <c r="B7" s="164"/>
      <c r="C7" s="164"/>
      <c r="D7" s="164"/>
      <c r="E7" s="164"/>
      <c r="F7" s="14"/>
      <c r="G7" s="160"/>
      <c r="H7" s="161"/>
      <c r="I7" s="162"/>
      <c r="J7" s="14"/>
      <c r="K7" s="178"/>
      <c r="L7" s="179"/>
    </row>
    <row r="8" spans="1:120" s="2" customFormat="1" ht="15.75" customHeight="1" x14ac:dyDescent="0.25">
      <c r="A8" s="138" t="s">
        <v>0</v>
      </c>
      <c r="B8" s="139"/>
      <c r="C8" s="139"/>
      <c r="D8" s="139"/>
      <c r="E8" s="139"/>
      <c r="F8" s="139"/>
      <c r="G8" s="139"/>
      <c r="H8" s="139"/>
      <c r="I8" s="139"/>
      <c r="J8" s="139"/>
      <c r="K8" s="143"/>
      <c r="L8" s="144"/>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70" t="s">
        <v>10</v>
      </c>
      <c r="B9" s="125"/>
      <c r="C9" s="124" t="s">
        <v>43</v>
      </c>
      <c r="D9" s="173"/>
      <c r="E9" s="173"/>
      <c r="F9" s="125"/>
      <c r="G9" s="124" t="s">
        <v>2</v>
      </c>
      <c r="H9" s="125"/>
      <c r="I9" s="124" t="s">
        <v>44</v>
      </c>
      <c r="J9" s="125"/>
      <c r="K9" s="163" t="s">
        <v>9</v>
      </c>
      <c r="L9" s="166"/>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71" t="s">
        <v>121</v>
      </c>
      <c r="B10" s="172"/>
      <c r="C10" s="180" t="str">
        <f>VLOOKUP(A10,'Bloque 2 TRO24'!A:F,2,0)</f>
        <v>G. PMO Y DIRECCIONES DE OBRA</v>
      </c>
      <c r="D10" s="180"/>
      <c r="E10" s="180"/>
      <c r="F10" s="180"/>
      <c r="G10" s="180" t="str">
        <f>VLOOKUP(A10,'Bloque 2 TRO24'!A:F,3,0)</f>
        <v>Experto/a 3</v>
      </c>
      <c r="H10" s="180"/>
      <c r="I10" s="187" t="str">
        <f>VLOOKUP(A10,'Bloque 2 TRO24'!A:F,4,0)</f>
        <v>Especialista técnico/a para control y seguimiento de contratos de carreteras.</v>
      </c>
      <c r="J10" s="188"/>
      <c r="K10" s="180" t="str">
        <f>VLOOKUP(A10,'Bloque 2 TRO24'!A:F,5,0)</f>
        <v>Madrid</v>
      </c>
      <c r="L10" s="181"/>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82" t="s">
        <v>40</v>
      </c>
      <c r="B11" s="183"/>
      <c r="C11" s="183"/>
      <c r="D11" s="183"/>
      <c r="E11" s="183"/>
      <c r="F11" s="183"/>
      <c r="G11" s="183"/>
      <c r="H11" s="183"/>
      <c r="I11" s="183"/>
      <c r="J11" s="183"/>
      <c r="K11" s="183"/>
      <c r="L11" s="184"/>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8" t="s">
        <v>1</v>
      </c>
      <c r="B12" s="139"/>
      <c r="C12" s="139"/>
      <c r="D12" s="139"/>
      <c r="E12" s="139"/>
      <c r="F12" s="139"/>
      <c r="G12" s="139"/>
      <c r="H12" s="139"/>
      <c r="I12" s="139"/>
      <c r="J12" s="139"/>
      <c r="K12" s="143"/>
      <c r="L12" s="144"/>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21" t="s">
        <v>35</v>
      </c>
      <c r="B13" s="122"/>
      <c r="C13" s="122"/>
      <c r="D13" s="122"/>
      <c r="E13" s="122"/>
      <c r="F13" s="122"/>
      <c r="G13" s="122"/>
      <c r="H13" s="122"/>
      <c r="I13" s="122"/>
      <c r="J13" s="122"/>
      <c r="K13" s="122"/>
      <c r="L13" s="12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7" t="s">
        <v>12</v>
      </c>
      <c r="B14" s="148"/>
      <c r="C14" s="189" t="s">
        <v>11</v>
      </c>
      <c r="D14" s="190"/>
      <c r="E14" s="190"/>
      <c r="F14" s="190"/>
      <c r="G14" s="190"/>
      <c r="H14" s="190"/>
      <c r="I14" s="191"/>
      <c r="J14" s="148" t="s">
        <v>13</v>
      </c>
      <c r="K14" s="148"/>
      <c r="L14" s="151"/>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9"/>
      <c r="B15" s="150"/>
      <c r="C15" s="152"/>
      <c r="D15" s="153"/>
      <c r="E15" s="153"/>
      <c r="F15" s="153"/>
      <c r="G15" s="153"/>
      <c r="H15" s="153"/>
      <c r="I15" s="192"/>
      <c r="J15" s="152"/>
      <c r="K15" s="153"/>
      <c r="L15" s="154"/>
    </row>
    <row r="16" spans="1:120" s="2" customFormat="1" ht="18.75" customHeight="1" thickBot="1" x14ac:dyDescent="0.3">
      <c r="A16" s="167" t="s">
        <v>36</v>
      </c>
      <c r="B16" s="168"/>
      <c r="C16" s="168"/>
      <c r="D16" s="168"/>
      <c r="E16" s="168"/>
      <c r="F16" s="168"/>
      <c r="G16" s="168"/>
      <c r="H16" s="168"/>
      <c r="I16" s="168"/>
      <c r="J16" s="168"/>
      <c r="K16" s="168"/>
      <c r="L16" s="16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29" t="str">
        <f>VLOOKUP(A10,'Bloque 2 TRO24'!A:F,6,0)</f>
        <v>Al menos veinte (20) años de experiencia profesional global desde el año de Titulación referida en el apartado 2.1.
Al menos dieciséis (16) meses de experiencia global en el sector de la Ingeniería/ Consultoría del Transporte y/o Tecnologías de la Información.
Al menos dieciséis (16) meses de experiencia como técnico/a para control y seguimiento de contratos para conservación de activos, carreteras.
Al menos diez (10 ) años de experiencias trabajando en obra.</v>
      </c>
      <c r="B17" s="130"/>
      <c r="C17" s="130"/>
      <c r="D17" s="130"/>
      <c r="E17" s="130"/>
      <c r="F17" s="130"/>
      <c r="G17" s="130"/>
      <c r="H17" s="131"/>
      <c r="I17" s="69"/>
      <c r="J17" s="127" t="s">
        <v>34</v>
      </c>
      <c r="K17" s="127"/>
      <c r="L17" s="128"/>
    </row>
    <row r="18" spans="1:120" s="2" customFormat="1" ht="19.2" customHeight="1" thickTop="1" x14ac:dyDescent="0.25">
      <c r="A18" s="155" t="s">
        <v>37</v>
      </c>
      <c r="B18" s="156"/>
      <c r="C18" s="156"/>
      <c r="D18" s="156"/>
      <c r="E18" s="156"/>
      <c r="F18" s="156"/>
      <c r="G18" s="156"/>
      <c r="H18" s="156"/>
      <c r="I18" s="156"/>
      <c r="J18" s="156"/>
      <c r="K18" s="15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40" t="s">
        <v>89</v>
      </c>
      <c r="B19" s="141"/>
      <c r="C19" s="141"/>
      <c r="D19" s="141"/>
      <c r="E19" s="141"/>
      <c r="F19" s="141"/>
      <c r="G19" s="141"/>
      <c r="H19" s="141"/>
      <c r="I19" s="141"/>
      <c r="J19" s="141"/>
      <c r="K19" s="141"/>
      <c r="L19" s="142"/>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32" t="s">
        <v>49</v>
      </c>
      <c r="B20" s="133"/>
      <c r="C20" s="133"/>
      <c r="D20" s="133"/>
      <c r="E20" s="133"/>
      <c r="F20" s="133"/>
      <c r="G20" s="133"/>
      <c r="H20" s="133"/>
      <c r="I20" s="133"/>
      <c r="J20" s="134"/>
      <c r="K20" s="13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46</v>
      </c>
      <c r="C21" s="118" t="s">
        <v>23</v>
      </c>
      <c r="D21" s="119"/>
      <c r="E21" s="118" t="s">
        <v>7</v>
      </c>
      <c r="F21" s="119"/>
      <c r="G21" s="118" t="s">
        <v>39</v>
      </c>
      <c r="H21" s="12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85"/>
      <c r="F22" s="186"/>
      <c r="G22" s="126"/>
      <c r="H22" s="126"/>
      <c r="I22" s="126"/>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26"/>
      <c r="H23" s="126"/>
      <c r="I23" s="126"/>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14"/>
      <c r="H24" s="114"/>
      <c r="I24" s="114"/>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14"/>
      <c r="H25" s="114"/>
      <c r="I25" s="114"/>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14"/>
      <c r="H26" s="114"/>
      <c r="I26" s="114"/>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14"/>
      <c r="H27" s="114"/>
      <c r="I27" s="114"/>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14"/>
      <c r="H28" s="114"/>
      <c r="I28" s="114"/>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14"/>
      <c r="H29" s="114"/>
      <c r="I29" s="114"/>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14"/>
      <c r="H30" s="114"/>
      <c r="I30" s="114"/>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14"/>
      <c r="H31" s="114"/>
      <c r="I31" s="114"/>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14"/>
      <c r="H32" s="114"/>
      <c r="I32" s="114"/>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14"/>
      <c r="H33" s="114"/>
      <c r="I33" s="114"/>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14"/>
      <c r="H34" s="114"/>
      <c r="I34" s="114"/>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14"/>
      <c r="H35" s="114"/>
      <c r="I35" s="114"/>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15" t="s">
        <v>48</v>
      </c>
      <c r="B36" s="116"/>
      <c r="C36" s="116"/>
      <c r="D36" s="116"/>
      <c r="E36" s="116"/>
      <c r="F36" s="116"/>
      <c r="G36" s="116"/>
      <c r="H36" s="116"/>
      <c r="I36" s="116"/>
      <c r="J36" s="116"/>
      <c r="K36" s="11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74" t="s">
        <v>50</v>
      </c>
      <c r="B37" s="175"/>
      <c r="C37" s="175"/>
      <c r="D37" s="175"/>
      <c r="E37" s="175"/>
      <c r="F37" s="175"/>
      <c r="G37" s="175"/>
      <c r="H37" s="175"/>
      <c r="I37" s="175"/>
      <c r="J37" s="175"/>
      <c r="K37" s="17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46</v>
      </c>
      <c r="C38" s="118" t="s">
        <v>23</v>
      </c>
      <c r="D38" s="119"/>
      <c r="E38" s="118" t="s">
        <v>7</v>
      </c>
      <c r="F38" s="119"/>
      <c r="G38" s="118" t="s">
        <v>45</v>
      </c>
      <c r="H38" s="12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26"/>
      <c r="H39" s="126"/>
      <c r="I39" s="126"/>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126"/>
      <c r="H40" s="126"/>
      <c r="I40" s="12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85"/>
      <c r="F41" s="86"/>
      <c r="G41" s="113"/>
      <c r="H41" s="113"/>
      <c r="I41" s="11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85"/>
      <c r="F42" s="86"/>
      <c r="G42" s="113"/>
      <c r="H42" s="113"/>
      <c r="I42" s="11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85"/>
      <c r="F43" s="86"/>
      <c r="G43" s="113"/>
      <c r="H43" s="113"/>
      <c r="I43" s="11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85"/>
      <c r="F44" s="86"/>
      <c r="G44" s="113"/>
      <c r="H44" s="113"/>
      <c r="I44" s="11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85"/>
      <c r="F45" s="86"/>
      <c r="G45" s="113"/>
      <c r="H45" s="113"/>
      <c r="I45" s="11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85"/>
      <c r="F46" s="86"/>
      <c r="G46" s="113"/>
      <c r="H46" s="113"/>
      <c r="I46" s="11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85"/>
      <c r="F47" s="86"/>
      <c r="G47" s="113"/>
      <c r="H47" s="113"/>
      <c r="I47" s="11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85"/>
      <c r="F48" s="86"/>
      <c r="G48" s="113"/>
      <c r="H48" s="113"/>
      <c r="I48" s="11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85"/>
      <c r="F49" s="86"/>
      <c r="G49" s="113"/>
      <c r="H49" s="113"/>
      <c r="I49" s="11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85"/>
      <c r="F50" s="86"/>
      <c r="G50" s="113"/>
      <c r="H50" s="113"/>
      <c r="I50" s="11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85"/>
      <c r="F51" s="86"/>
      <c r="G51" s="113"/>
      <c r="H51" s="113"/>
      <c r="I51" s="11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85"/>
      <c r="F52" s="86"/>
      <c r="G52" s="113"/>
      <c r="H52" s="113"/>
      <c r="I52" s="11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04" t="s">
        <v>51</v>
      </c>
      <c r="B53" s="105"/>
      <c r="C53" s="105"/>
      <c r="D53" s="105"/>
      <c r="E53" s="105"/>
      <c r="F53" s="105"/>
      <c r="G53" s="105"/>
      <c r="H53" s="105"/>
      <c r="I53" s="105"/>
      <c r="J53" s="105"/>
      <c r="K53" s="10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10" t="s">
        <v>52</v>
      </c>
      <c r="B54" s="111"/>
      <c r="C54" s="111"/>
      <c r="D54" s="111"/>
      <c r="E54" s="111"/>
      <c r="F54" s="111"/>
      <c r="G54" s="111"/>
      <c r="H54" s="111"/>
      <c r="I54" s="111"/>
      <c r="J54" s="111"/>
      <c r="K54" s="11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46</v>
      </c>
      <c r="C55" s="107" t="s">
        <v>23</v>
      </c>
      <c r="D55" s="108"/>
      <c r="E55" s="107" t="s">
        <v>7</v>
      </c>
      <c r="F55" s="108"/>
      <c r="G55" s="107" t="s">
        <v>45</v>
      </c>
      <c r="H55" s="109"/>
      <c r="I55" s="10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83"/>
      <c r="D58" s="84"/>
      <c r="E58" s="85"/>
      <c r="F58" s="86"/>
      <c r="G58" s="85"/>
      <c r="H58" s="87"/>
      <c r="I58" s="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83"/>
      <c r="D59" s="84"/>
      <c r="E59" s="85"/>
      <c r="F59" s="86"/>
      <c r="G59" s="85"/>
      <c r="H59" s="87"/>
      <c r="I59" s="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83"/>
      <c r="D60" s="84"/>
      <c r="E60" s="85"/>
      <c r="F60" s="86"/>
      <c r="G60" s="85"/>
      <c r="H60" s="87"/>
      <c r="I60" s="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83"/>
      <c r="D61" s="84"/>
      <c r="E61" s="85"/>
      <c r="F61" s="86"/>
      <c r="G61" s="85"/>
      <c r="H61" s="87"/>
      <c r="I61" s="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83"/>
      <c r="D62" s="84"/>
      <c r="E62" s="85"/>
      <c r="F62" s="86"/>
      <c r="G62" s="85"/>
      <c r="H62" s="87"/>
      <c r="I62" s="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83"/>
      <c r="D63" s="84"/>
      <c r="E63" s="85"/>
      <c r="F63" s="86"/>
      <c r="G63" s="85"/>
      <c r="H63" s="87"/>
      <c r="I63" s="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83"/>
      <c r="D64" s="84"/>
      <c r="E64" s="85"/>
      <c r="F64" s="86"/>
      <c r="G64" s="85"/>
      <c r="H64" s="87"/>
      <c r="I64" s="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83"/>
      <c r="D65" s="84"/>
      <c r="E65" s="85"/>
      <c r="F65" s="86"/>
      <c r="G65" s="85"/>
      <c r="H65" s="87"/>
      <c r="I65" s="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83"/>
      <c r="D66" s="84"/>
      <c r="E66" s="85"/>
      <c r="F66" s="86"/>
      <c r="G66" s="85"/>
      <c r="H66" s="87"/>
      <c r="I66" s="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83"/>
      <c r="D67" s="84"/>
      <c r="E67" s="85"/>
      <c r="F67" s="86"/>
      <c r="G67" s="85"/>
      <c r="H67" s="87"/>
      <c r="I67" s="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83"/>
      <c r="D68" s="84"/>
      <c r="E68" s="85"/>
      <c r="F68" s="86"/>
      <c r="G68" s="85"/>
      <c r="H68" s="87"/>
      <c r="I68" s="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83"/>
      <c r="D69" s="84"/>
      <c r="E69" s="85"/>
      <c r="F69" s="86"/>
      <c r="G69" s="85"/>
      <c r="H69" s="87"/>
      <c r="I69" s="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96" t="s">
        <v>53</v>
      </c>
      <c r="B70" s="97"/>
      <c r="C70" s="97"/>
      <c r="D70" s="97"/>
      <c r="E70" s="97"/>
      <c r="F70" s="97"/>
      <c r="G70" s="97"/>
      <c r="H70" s="97"/>
      <c r="I70" s="97"/>
      <c r="J70" s="97"/>
      <c r="K70" s="9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88" t="s">
        <v>33</v>
      </c>
      <c r="B71" s="89"/>
      <c r="C71" s="89"/>
      <c r="D71" s="89"/>
      <c r="E71" s="89"/>
      <c r="F71" s="89"/>
      <c r="G71" s="89"/>
      <c r="H71" s="89"/>
      <c r="I71" s="89"/>
      <c r="J71" s="89"/>
      <c r="K71" s="89"/>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93"/>
      <c r="D73" s="93"/>
      <c r="E73" s="93"/>
      <c r="F73" s="9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91"/>
      <c r="C74" s="91"/>
      <c r="D74" s="91"/>
      <c r="E74" s="91"/>
      <c r="F74" s="91"/>
      <c r="G74" s="91"/>
      <c r="H74" s="91"/>
      <c r="I74" s="91"/>
      <c r="J74" s="91"/>
      <c r="K74" s="9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92" t="s">
        <v>88</v>
      </c>
      <c r="C75" s="92"/>
      <c r="D75" s="92"/>
      <c r="E75" s="92"/>
      <c r="F75" s="92"/>
      <c r="G75" s="92"/>
      <c r="H75" s="92"/>
      <c r="I75" s="92"/>
      <c r="J75" s="92"/>
      <c r="K75" s="9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94"/>
      <c r="E77" s="9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95" t="s">
        <v>87</v>
      </c>
      <c r="G79" s="9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90"/>
      <c r="F82" s="90"/>
      <c r="G82" s="9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KimtjDNMFXLpkVbgRDAheYWrpqogThBdmzrLTBgoezh50syk4mXnLC6uIvXsYQEn6UkMj2oPROLNXJ9QQubzw==" saltValue="DRqsiGRC/7E+mEx/BST0P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4/02/2020 y el 23/02/2025 y no deben solaparse las distintas etapas." prompt="Si actualmente está como trabajador en INECO la fecha final será 23/02/2025 y no se podrán solapar etapas en las mismas fechas." sqref="B22:B35 B39:B52 B56:B69" xr:uid="{FC220232-3103-4E2D-AC7A-22462D0BEF57}">
      <formula1>43885</formula1>
      <formula2>45711</formula2>
    </dataValidation>
    <dataValidation type="date" allowBlank="1" showInputMessage="1" showErrorMessage="1" errorTitle="Fecha fuera de plazo" error="Las fechas deben estar comprendidas entre el 24/02/2020 y el 23/02/2025 y no deben solaparse las distintas etapas." prompt="La fecha inicial debe ser 24/02/2020 o posterior y no se podrán solapar etapas en las mismas fechas." sqref="A39:A52 A22:A35 A56:A69" xr:uid="{3A055FBD-70A4-46FA-9078-B31736523D0C}">
      <formula1>43885</formula1>
      <formula2>45711</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xm:sqref>
        </x14:dataValidation>
        <x14:dataValidation type="list" allowBlank="1" showDropDown="1" showInputMessage="1" showErrorMessage="1" xr:uid="{D9D3CC4E-D00E-40AC-9E18-CF17A2478BA6}">
          <x14:formula1>
            <xm:f>'Bloque 2 TRO24'!$A$2:$A$19</xm:f>
          </x14:formula1>
          <xm:sqref>A10:B10</xm:sqref>
        </x14:dataValidation>
        <x14:dataValidation type="list" allowBlank="1" showInputMessage="1" showErrorMessage="1" prompt="La experiencia en mérito 2) debe ser en INECO o con un contrato de puesta a disposición" xr:uid="{8AF9104C-40C5-4548-B510-6E691742614A}">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5789B-C22D-47A5-8681-EB2B890D9E84}">
  <sheetPr>
    <pageSetUpPr fitToPage="1"/>
  </sheetPr>
  <dimension ref="A1:F19"/>
  <sheetViews>
    <sheetView showGridLines="0" zoomScale="70" zoomScaleNormal="70" workbookViewId="0">
      <pane xSplit="1" ySplit="1" topLeftCell="B2" activePane="bottomRight" state="frozen"/>
      <selection pane="topRight" activeCell="C6" sqref="C6"/>
      <selection pane="bottomLeft" activeCell="B7" sqref="B7"/>
      <selection pane="bottomRight" activeCell="B2" sqref="A1:XFD1048576"/>
    </sheetView>
  </sheetViews>
  <sheetFormatPr baseColWidth="10" defaultColWidth="15.6640625" defaultRowHeight="14.4" x14ac:dyDescent="0.3"/>
  <cols>
    <col min="1" max="1" width="33.33203125" style="70" customWidth="1"/>
    <col min="2" max="2" width="65" style="70" bestFit="1" customWidth="1"/>
    <col min="3" max="3" width="20.44140625" style="70" customWidth="1"/>
    <col min="4" max="4" width="83.109375" style="70" customWidth="1"/>
    <col min="5" max="5" width="20.6640625" style="70" bestFit="1" customWidth="1"/>
    <col min="6" max="6" width="85.6640625" style="71" customWidth="1"/>
    <col min="7" max="16384" width="15.6640625" style="71"/>
  </cols>
  <sheetData>
    <row r="1" spans="1:6" s="73" customFormat="1" ht="79.05" customHeight="1" x14ac:dyDescent="0.25">
      <c r="A1" s="74" t="s">
        <v>57</v>
      </c>
      <c r="B1" s="74" t="s">
        <v>58</v>
      </c>
      <c r="C1" s="74" t="s">
        <v>54</v>
      </c>
      <c r="D1" s="74" t="s">
        <v>55</v>
      </c>
      <c r="E1" s="74" t="s">
        <v>56</v>
      </c>
      <c r="F1" s="72" t="s">
        <v>59</v>
      </c>
    </row>
    <row r="2" spans="1:6" ht="108.75" customHeight="1" x14ac:dyDescent="0.3">
      <c r="A2" s="75" t="s">
        <v>90</v>
      </c>
      <c r="B2" s="76" t="s">
        <v>65</v>
      </c>
      <c r="C2" s="77" t="s">
        <v>63</v>
      </c>
      <c r="D2" s="78" t="s">
        <v>64</v>
      </c>
      <c r="E2" s="77" t="s">
        <v>62</v>
      </c>
      <c r="F2" s="79" t="s">
        <v>91</v>
      </c>
    </row>
    <row r="3" spans="1:6" ht="108" customHeight="1" x14ac:dyDescent="0.3">
      <c r="A3" s="75" t="s">
        <v>92</v>
      </c>
      <c r="B3" s="76" t="s">
        <v>68</v>
      </c>
      <c r="C3" s="77" t="s">
        <v>6</v>
      </c>
      <c r="D3" s="77" t="s">
        <v>67</v>
      </c>
      <c r="E3" s="77" t="s">
        <v>8</v>
      </c>
      <c r="F3" s="79" t="s">
        <v>93</v>
      </c>
    </row>
    <row r="4" spans="1:6" ht="108" customHeight="1" x14ac:dyDescent="0.3">
      <c r="A4" s="75" t="s">
        <v>94</v>
      </c>
      <c r="B4" s="76" t="s">
        <v>69</v>
      </c>
      <c r="C4" s="77" t="s">
        <v>6</v>
      </c>
      <c r="D4" s="80" t="s">
        <v>95</v>
      </c>
      <c r="E4" s="77" t="s">
        <v>8</v>
      </c>
      <c r="F4" s="79" t="s">
        <v>96</v>
      </c>
    </row>
    <row r="5" spans="1:6" ht="403.5" customHeight="1" x14ac:dyDescent="0.3">
      <c r="A5" s="81" t="s">
        <v>97</v>
      </c>
      <c r="B5" s="76" t="s">
        <v>70</v>
      </c>
      <c r="C5" s="77" t="s">
        <v>99</v>
      </c>
      <c r="D5" s="77" t="s">
        <v>98</v>
      </c>
      <c r="E5" s="77" t="s">
        <v>8</v>
      </c>
      <c r="F5" s="79" t="s">
        <v>100</v>
      </c>
    </row>
    <row r="6" spans="1:6" ht="213.45" customHeight="1" x14ac:dyDescent="0.3">
      <c r="A6" s="81" t="s">
        <v>101</v>
      </c>
      <c r="B6" s="76" t="s">
        <v>71</v>
      </c>
      <c r="C6" s="77" t="s">
        <v>5</v>
      </c>
      <c r="D6" s="82" t="s">
        <v>102</v>
      </c>
      <c r="E6" s="77" t="s">
        <v>8</v>
      </c>
      <c r="F6" s="79" t="s">
        <v>103</v>
      </c>
    </row>
    <row r="7" spans="1:6" ht="254.25" customHeight="1" x14ac:dyDescent="0.3">
      <c r="A7" s="75" t="s">
        <v>104</v>
      </c>
      <c r="B7" s="76" t="s">
        <v>47</v>
      </c>
      <c r="C7" s="77" t="s">
        <v>5</v>
      </c>
      <c r="D7" s="77" t="s">
        <v>72</v>
      </c>
      <c r="E7" s="77" t="s">
        <v>8</v>
      </c>
      <c r="F7" s="79" t="s">
        <v>137</v>
      </c>
    </row>
    <row r="8" spans="1:6" ht="252.45" customHeight="1" x14ac:dyDescent="0.3">
      <c r="A8" s="81" t="s">
        <v>105</v>
      </c>
      <c r="B8" s="76" t="s">
        <v>74</v>
      </c>
      <c r="C8" s="82" t="s">
        <v>75</v>
      </c>
      <c r="D8" s="77" t="s">
        <v>73</v>
      </c>
      <c r="E8" s="77" t="s">
        <v>61</v>
      </c>
      <c r="F8" s="79" t="s">
        <v>106</v>
      </c>
    </row>
    <row r="9" spans="1:6" ht="207" customHeight="1" x14ac:dyDescent="0.3">
      <c r="A9" s="81" t="s">
        <v>107</v>
      </c>
      <c r="B9" s="76" t="s">
        <v>74</v>
      </c>
      <c r="C9" s="77" t="s">
        <v>4</v>
      </c>
      <c r="D9" s="77" t="s">
        <v>108</v>
      </c>
      <c r="E9" s="77" t="s">
        <v>61</v>
      </c>
      <c r="F9" s="79" t="s">
        <v>109</v>
      </c>
    </row>
    <row r="10" spans="1:6" ht="182.25" customHeight="1" x14ac:dyDescent="0.3">
      <c r="A10" s="75" t="s">
        <v>110</v>
      </c>
      <c r="B10" s="77" t="s">
        <v>76</v>
      </c>
      <c r="C10" s="77" t="s">
        <v>5</v>
      </c>
      <c r="D10" s="77" t="s">
        <v>77</v>
      </c>
      <c r="E10" s="77" t="s">
        <v>8</v>
      </c>
      <c r="F10" s="79" t="s">
        <v>111</v>
      </c>
    </row>
    <row r="11" spans="1:6" ht="116.25" customHeight="1" x14ac:dyDescent="0.3">
      <c r="A11" s="75" t="s">
        <v>112</v>
      </c>
      <c r="B11" s="77" t="s">
        <v>113</v>
      </c>
      <c r="C11" s="77" t="s">
        <v>5</v>
      </c>
      <c r="D11" s="77" t="s">
        <v>79</v>
      </c>
      <c r="E11" s="77" t="s">
        <v>8</v>
      </c>
      <c r="F11" s="79" t="s">
        <v>114</v>
      </c>
    </row>
    <row r="12" spans="1:6" ht="141.75" customHeight="1" x14ac:dyDescent="0.3">
      <c r="A12" s="75" t="s">
        <v>115</v>
      </c>
      <c r="B12" s="77" t="s">
        <v>113</v>
      </c>
      <c r="C12" s="77" t="s">
        <v>75</v>
      </c>
      <c r="D12" s="77" t="s">
        <v>78</v>
      </c>
      <c r="E12" s="77" t="s">
        <v>8</v>
      </c>
      <c r="F12" s="79" t="s">
        <v>116</v>
      </c>
    </row>
    <row r="13" spans="1:6" ht="246" customHeight="1" x14ac:dyDescent="0.3">
      <c r="A13" s="75" t="s">
        <v>117</v>
      </c>
      <c r="B13" s="77" t="s">
        <v>119</v>
      </c>
      <c r="C13" s="77" t="s">
        <v>3</v>
      </c>
      <c r="D13" s="77" t="s">
        <v>118</v>
      </c>
      <c r="E13" s="77" t="s">
        <v>62</v>
      </c>
      <c r="F13" s="79" t="s">
        <v>120</v>
      </c>
    </row>
    <row r="14" spans="1:6" ht="240" customHeight="1" x14ac:dyDescent="0.3">
      <c r="A14" s="81" t="s">
        <v>121</v>
      </c>
      <c r="B14" s="77" t="s">
        <v>123</v>
      </c>
      <c r="C14" s="77" t="s">
        <v>3</v>
      </c>
      <c r="D14" s="77" t="s">
        <v>122</v>
      </c>
      <c r="E14" s="77" t="s">
        <v>8</v>
      </c>
      <c r="F14" s="79" t="s">
        <v>124</v>
      </c>
    </row>
    <row r="15" spans="1:6" ht="213" customHeight="1" x14ac:dyDescent="0.3">
      <c r="A15" s="81" t="s">
        <v>125</v>
      </c>
      <c r="B15" s="77" t="s">
        <v>80</v>
      </c>
      <c r="C15" s="77" t="s">
        <v>4</v>
      </c>
      <c r="D15" s="82" t="s">
        <v>126</v>
      </c>
      <c r="E15" s="77" t="s">
        <v>8</v>
      </c>
      <c r="F15" s="79" t="s">
        <v>127</v>
      </c>
    </row>
    <row r="16" spans="1:6" ht="240" customHeight="1" x14ac:dyDescent="0.3">
      <c r="A16" s="75" t="s">
        <v>128</v>
      </c>
      <c r="B16" s="77" t="s">
        <v>119</v>
      </c>
      <c r="C16" s="76" t="s">
        <v>4</v>
      </c>
      <c r="D16" s="77" t="s">
        <v>129</v>
      </c>
      <c r="E16" s="77" t="s">
        <v>8</v>
      </c>
      <c r="F16" s="79" t="s">
        <v>130</v>
      </c>
    </row>
    <row r="17" spans="1:6" ht="177" customHeight="1" x14ac:dyDescent="0.3">
      <c r="A17" s="75" t="s">
        <v>131</v>
      </c>
      <c r="B17" s="77" t="s">
        <v>81</v>
      </c>
      <c r="C17" s="77" t="s">
        <v>6</v>
      </c>
      <c r="D17" s="77" t="s">
        <v>132</v>
      </c>
      <c r="E17" s="77" t="s">
        <v>8</v>
      </c>
      <c r="F17" s="79" t="s">
        <v>133</v>
      </c>
    </row>
    <row r="18" spans="1:6" ht="170.25" customHeight="1" x14ac:dyDescent="0.3">
      <c r="A18" s="75" t="s">
        <v>134</v>
      </c>
      <c r="B18" s="77" t="s">
        <v>82</v>
      </c>
      <c r="C18" s="77" t="s">
        <v>6</v>
      </c>
      <c r="D18" s="77" t="s">
        <v>83</v>
      </c>
      <c r="E18" s="77" t="s">
        <v>66</v>
      </c>
      <c r="F18" s="79" t="s">
        <v>135</v>
      </c>
    </row>
    <row r="19" spans="1:6" ht="262.5" customHeight="1" x14ac:dyDescent="0.3">
      <c r="A19" s="75" t="s">
        <v>136</v>
      </c>
      <c r="B19" s="77" t="s">
        <v>60</v>
      </c>
      <c r="C19" s="77" t="s">
        <v>5</v>
      </c>
      <c r="D19" s="77" t="s">
        <v>84</v>
      </c>
      <c r="E19" s="77" t="s">
        <v>8</v>
      </c>
      <c r="F19" s="79" t="s">
        <v>85</v>
      </c>
    </row>
  </sheetData>
  <autoFilter ref="A1:F19" xr:uid="{ED8E09BB-4FFD-4CD0-8AE6-BE1427DCB285}"/>
  <conditionalFormatting sqref="A20:A1048576">
    <cfRule type="duplicateValues" dxfId="5" priority="7"/>
    <cfRule type="duplicateValues" dxfId="4" priority="8"/>
    <cfRule type="duplicateValues" dxfId="3" priority="9"/>
    <cfRule type="duplicateValues" dxfId="2" priority="10"/>
    <cfRule type="duplicateValues" dxfId="1" priority="11"/>
    <cfRule type="duplicateValues" dxfId="0" priority="12"/>
  </conditionalFormatting>
  <printOptions horizontalCentered="1"/>
  <pageMargins left="0.31496062992125984" right="0.31496062992125984" top="0.35433070866141736" bottom="0.74803149606299213" header="0.31496062992125984" footer="0.31496062992125984"/>
  <pageSetup paperSize="9" scale="57"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Bloque 2 TRO24</vt:lpstr>
      <vt:lpstr>Hoja1</vt:lpstr>
      <vt:lpstr>'Bloque 2 TRO24'!Área_de_impresión</vt:lpstr>
      <vt:lpstr>'Declaración responsable'!Área_de_impresión</vt:lpstr>
      <vt:lpstr>'Bloque 2 TRO24'!lista</vt:lpstr>
      <vt:lpstr>'Bloque 2 TRO24'!Títulos_a_imprimir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2025-01-29T15:28:50Z</dcterms:modified>
</cp:coreProperties>
</file>